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90" windowWidth="18975" windowHeight="7380" tabRatio="601"/>
  </bookViews>
  <sheets>
    <sheet name="Лист1 (2)" sheetId="3" r:id="rId1"/>
  </sheets>
  <definedNames>
    <definedName name="_xlnm.Print_Titles" localSheetId="0">'Лист1 (2)'!$18:$19</definedName>
    <definedName name="_xlnm.Print_Area" localSheetId="0">'Лист1 (2)'!$A$1:$M$81</definedName>
  </definedNames>
  <calcPr calcId="145621"/>
</workbook>
</file>

<file path=xl/calcChain.xml><?xml version="1.0" encoding="utf-8"?>
<calcChain xmlns="http://schemas.openxmlformats.org/spreadsheetml/2006/main">
  <c r="J22" i="3" l="1"/>
  <c r="K22" i="3" l="1"/>
  <c r="K63" i="3" l="1"/>
  <c r="J41" i="3"/>
  <c r="J63" i="3" l="1"/>
  <c r="K41" i="3"/>
</calcChain>
</file>

<file path=xl/sharedStrings.xml><?xml version="1.0" encoding="utf-8"?>
<sst xmlns="http://schemas.openxmlformats.org/spreadsheetml/2006/main" count="197" uniqueCount="158">
  <si>
    <t>№ п/п</t>
  </si>
  <si>
    <t>Наименование мероприятия</t>
  </si>
  <si>
    <t>Ответственный исполнитель</t>
  </si>
  <si>
    <t>1.2.</t>
  </si>
  <si>
    <t>1.3.</t>
  </si>
  <si>
    <t>1.5.</t>
  </si>
  <si>
    <t>1.7.</t>
  </si>
  <si>
    <t>1.8.</t>
  </si>
  <si>
    <t>1.9.</t>
  </si>
  <si>
    <t>Итого</t>
  </si>
  <si>
    <t>Целевой показатель</t>
  </si>
  <si>
    <t>1.1.</t>
  </si>
  <si>
    <t>Департамент финансов администрации города Югорска</t>
  </si>
  <si>
    <t>3.1.</t>
  </si>
  <si>
    <t>3.2.</t>
  </si>
  <si>
    <t>1.10.</t>
  </si>
  <si>
    <t xml:space="preserve"> </t>
  </si>
  <si>
    <t>х</t>
  </si>
  <si>
    <t>1. Мероприятия по росту доходов бюджета муниципального образования город Югорск</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</si>
  <si>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</si>
  <si>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</si>
  <si>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1.11.</t>
  </si>
  <si>
    <t>1.4.</t>
  </si>
  <si>
    <t>1.6.</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</si>
  <si>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</si>
  <si>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</si>
  <si>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</si>
  <si>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</si>
  <si>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</si>
  <si>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</si>
  <si>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</si>
  <si>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</si>
  <si>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</si>
  <si>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</si>
  <si>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</si>
  <si>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</si>
  <si>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</si>
  <si>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</si>
  <si>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</si>
  <si>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социальной политики администрации города Югорска</t>
  </si>
  <si>
    <t>2.4.</t>
  </si>
  <si>
    <t>ежегодный прирост объема платных услуг, %</t>
  </si>
  <si>
    <t>2.5.</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</si>
  <si>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</si>
  <si>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</si>
  <si>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Проект распоряжения администрации города Югорска</t>
  </si>
  <si>
    <t xml:space="preserve">Заключение муниципальными учреждениями энергосервисных контрактов*                                                                                                               </t>
  </si>
  <si>
    <t xml:space="preserve">количество заключенных энергосервисных контрактов </t>
  </si>
  <si>
    <t>не более 30</t>
  </si>
  <si>
    <t>Руководители органов и структурных подразделений администрации города Югорска</t>
  </si>
  <si>
    <t>*Бюджетный эффект будет определен по истечении срока  энергосервисного контракта</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</si>
  <si>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</si>
  <si>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</si>
  <si>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</si>
  <si>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Сокращение расходов на информационное обеспечение деятельности органов местного самоуправления</t>
  </si>
  <si>
    <t>Оптимизация штатной численности работников органов местного самоуправления</t>
  </si>
  <si>
    <t>2.11.</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</si>
  <si>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</si>
  <si>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</si>
  <si>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</si>
  <si>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</si>
  <si>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количество переданных услуг негосударственным организациям социальной сферы, единиц</t>
  </si>
  <si>
    <t>2019 - 2021 годы</t>
  </si>
  <si>
    <t>2019-2021 годы</t>
  </si>
  <si>
    <t>ежегодно до 11 декабря</t>
  </si>
  <si>
    <t>количество жилых помещений, предполагаемых к выкупу, единиц</t>
  </si>
  <si>
    <t xml:space="preserve">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годы"(с изменениями), постановление администрации города Югорска от 20.09.2016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(с изменениями) </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</si>
  <si>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</si>
  <si>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</si>
  <si>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</si>
  <si>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Протоколы заседаний комиссии по мобилизации дополнительных доходов в бюджет города Югорска </t>
  </si>
  <si>
    <t>ежеквартально</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</si>
  <si>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</si>
  <si>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Принятие мер по урегулированию и  взысканию задолженности по доходам от использования  муниципального имущества, включая  земельные участки</t>
  </si>
  <si>
    <t xml:space="preserve">отношение дополнительно поступивших доходов  в бюджет города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</si>
  <si>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</si>
  <si>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</si>
  <si>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</si>
  <si>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</si>
  <si>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</si>
  <si>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</si>
  <si>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Решение Думы города Югорска о бюджете города Югорска на очередной финансовый год и плановый период, 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</si>
  <si>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</si>
  <si>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Постановление администрации города "Об утверждении Порядка определения величины арендной платы"</t>
  </si>
  <si>
    <t xml:space="preserve">Уведомления об изменении размера  арендной платы по действующим договорам аренды  земельных участков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</si>
  <si>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</si>
  <si>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</si>
  <si>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</si>
  <si>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Письмо  в Межрайонную ИФНС России №2 по Ханты - Мансийскому автономному округу - Югре о направлении информации</t>
  </si>
  <si>
    <t>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</si>
  <si>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</si>
  <si>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дополнительно поступившие в  бюджет  города  земельный налог с физических лиц и налог на имущество физических лиц, тыс. рублей</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</si>
  <si>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</si>
  <si>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№2 по Ханты - Мансийскому автономному округу - Югре</t>
  </si>
  <si>
    <t xml:space="preserve">отношение количества  заключенных муниципальных контрактов,  в отношении которых направлена информация в Межрайонную ИФНС России №2 по Ханты - Мансийскому автономному округу - Югре, к общему количеству заключенных муниципальных контрактов, % </t>
  </si>
  <si>
    <t>Продажа (выкуп) жилых помещений муниципального жилищного фонда</t>
  </si>
  <si>
    <t>Значение целевого показателя (план)</t>
  </si>
  <si>
    <t>Бюджетный  эффект от реализации мероприятий (план), тыс. рублей</t>
  </si>
  <si>
    <t>Всего по доходам</t>
  </si>
  <si>
    <t>Всего по расходам</t>
  </si>
  <si>
    <t>Обоснование неисполнения мероприятия</t>
  </si>
  <si>
    <t xml:space="preserve">к Отчету о выполнении мер, установленных </t>
  </si>
  <si>
    <t>Соглашением о мерах по социально-экономическому</t>
  </si>
  <si>
    <t xml:space="preserve"> развитию и оздоровлению муниципальных финансов </t>
  </si>
  <si>
    <t>муниципального района (городского округа) Ханты-</t>
  </si>
  <si>
    <t>доля дополнительных доходов от суммы налоговых и неналоговых доходов бюджета города,%</t>
  </si>
  <si>
    <t>Срок реализации мероприятия</t>
  </si>
  <si>
    <t>(подпись)</t>
  </si>
  <si>
    <t>(расшифровка подписи)</t>
  </si>
  <si>
    <t>Х</t>
  </si>
  <si>
    <t>Приложение 3</t>
  </si>
  <si>
    <t>Мансийского автономного округа – Югры в 2023 году</t>
  </si>
  <si>
    <r>
      <rPr>
        <b/>
        <sz val="12"/>
        <rFont val="PT Astra Serif"/>
        <family val="1"/>
        <charset val="204"/>
      </rPr>
      <t>Реквизиты муниципального правового акта, утвердившего план мероприятий :</t>
    </r>
    <r>
      <rPr>
        <sz val="12"/>
        <rFont val="PT Astra Serif"/>
        <family val="1"/>
        <charset val="204"/>
      </rPr>
      <t xml:space="preserve"> постановление администрации города Югорска от 19.01.2023 № 50 - п "О мерах по реализации решения Думы города Югорска "О бюджете города Югорска на 2023 год и на плановый период 2024 и 2025 годов"</t>
    </r>
  </si>
  <si>
    <r>
      <rPr>
        <b/>
        <sz val="12"/>
        <rFont val="PT Astra Serif"/>
        <family val="1"/>
        <charset val="204"/>
      </rPr>
      <t>Дата:</t>
    </r>
    <r>
      <rPr>
        <sz val="12"/>
        <rFont val="PT Astra Serif"/>
        <family val="1"/>
        <charset val="204"/>
      </rPr>
      <t xml:space="preserve"> 19.01.2023</t>
    </r>
  </si>
  <si>
    <r>
      <rPr>
        <b/>
        <sz val="12"/>
        <rFont val="PT Astra Serif"/>
        <family val="1"/>
        <charset val="204"/>
      </rPr>
      <t>№: 50</t>
    </r>
    <r>
      <rPr>
        <sz val="12"/>
        <rFont val="PT Astra Serif"/>
        <family val="1"/>
        <charset val="204"/>
      </rPr>
      <t xml:space="preserve"> - п</t>
    </r>
  </si>
  <si>
    <t xml:space="preserve">Проект муниципального правового акта или иной документ  </t>
  </si>
  <si>
    <t>Глава города Югорска</t>
  </si>
  <si>
    <t>А.Ю. Харлов</t>
  </si>
  <si>
    <t>не менее 0,35</t>
  </si>
  <si>
    <t>2023 - 2025 годы</t>
  </si>
  <si>
    <t>Ежегодная индексация размера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</si>
  <si>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установленный федеральным законом о федеральном бюджете на очередной финансовый год и плановый период</t>
  </si>
  <si>
    <t>Внесение изменений в прогнозный план (программу) приватизации муниципального имущества</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</si>
  <si>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с целью сокращения объема задолженности по налоговым и неналоговым платежам </t>
  </si>
  <si>
    <t>Принятие мер по урегулированию и  взысканию задолженности по доходам от продажи (выкупа) жилых помещений муниципального жилищного фонда</t>
  </si>
  <si>
    <t>1.13.</t>
  </si>
  <si>
    <t>Реализация мер, направленных на повышение собираемости налогов (земельного налога, транспортного налога, налога на имущество физических лиц, налога на доходы физических лиц, налога на профессиональный доход) и информирование налогоплательщиков</t>
  </si>
  <si>
    <t>ежегодно до  1 января очередного финансового года</t>
  </si>
  <si>
    <t>2023-2025 годы</t>
  </si>
  <si>
    <t>до 1 ноября 2023 года</t>
  </si>
  <si>
    <t>ежегодно до 1 декабря</t>
  </si>
  <si>
    <t>0,39</t>
  </si>
  <si>
    <t>2,49</t>
  </si>
  <si>
    <t>увеличение поступлений по налогам на совокупный доход, %</t>
  </si>
  <si>
    <t>Решение Думы города Югорска "О внесении изменений в решение Думы города Югорска от 29.11.2022 № 120 "Об утверждении прогнозного плана (программы) приватизации муниципального имущества муниципального образования городской округ Югорск на 2023 и плановый период 2024-2025 годов"</t>
  </si>
  <si>
    <t>количество объектов, дополнительно вносимых в прогнозный план (программу) приватизации муниципального имущества, шт.</t>
  </si>
  <si>
    <t>4</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</si>
  <si>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</si>
  <si>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не менее 12,60</t>
  </si>
  <si>
    <t>отношение дополнительно поступивших в бюджет города доходов от продажи (выкупа) жилых помещений муниципального жилищного фонда, к плановому показателю  по доходам от продажи квартир, %</t>
  </si>
  <si>
    <t>не менее 2,75</t>
  </si>
  <si>
    <t>Организация совместно с Межрайонной инспекцией Федеральной налоговой службы № 2 по Ханты-Мансийскому автономному округу - Югре информационной кампании:
- о необходимости, порядке и сроках уплаты имущественных налогов (транспортного, земельного налога и налога на имущество физических лиц);
- о необходимости декларирования полученных налогоплательщиками (физическими лицами) доходов, исчисления и уплаты налога на доходы физических лиц;
- о необходимости легализации деятельности самозанятых физических лиц и применения ими специального налогового режима "Налог на профессиональный доход".
Размещение информационных сообщений на официальном портале, аккаунтах и мессенджерах Администрации города Югорска, в средствах массовой информации, на оборотной стороне платежных документов (счетов) на оплату жилищно-коммунальных услуг, в пунктах приема оплаты за коммунальные услуги и на досках объявлений многоквартирных домов, а так же организация информирования граждан в трудовых коллективах:
- о необходимости, порядке и сроках уплаты имущественных налогов (транспортного, земельного налогов и налога на имущество физических лиц), налога на доходы физических лиц, налога на профессиональный доход;
- об изменениях, внесенных в решения Думы города Югорска о местных налогах.</t>
  </si>
  <si>
    <t>да</t>
  </si>
  <si>
    <t>Проведение адресной работы с физическими лицами-сотрудниками Администрации города и работниками муниципальных учреждений города, имеющих задолженность по имущественным налогам,
да/нет</t>
  </si>
  <si>
    <t>-</t>
  </si>
  <si>
    <t>Директор департамента финансов</t>
  </si>
  <si>
    <t>И.Ю. Мальцева</t>
  </si>
  <si>
    <t xml:space="preserve">Информация об исполнении плана мероприятий по росту доходов, оптимизации расходов бюджета города Югорска и сокращению муниципального долга в 2023 году </t>
  </si>
  <si>
    <t xml:space="preserve">Исполнитель:   
расходы:                                                                                                                                                                                                                                                                                  заместитель директора департамента - начальник бюджетного управления –        
департамента финансов администрации
города Югорска
 Бушуева Надежда Павловна
 (8 34675) 5 - 00 - 27 
доходы:
заместитель директора департамента  -  начальник отдела доходов
департамента финансов администрации города Югорска
Гущина Ирина Анатольевна
(8 34675) 5 - 00 - 29
                                           </t>
  </si>
  <si>
    <t>Полученный бюджетный  эффект от реализации мероприятий на 01.01.2024, тыс. рублей</t>
  </si>
  <si>
    <t>Значение целевого показателя на 01.01.2024</t>
  </si>
  <si>
    <t>не менее 1,30</t>
  </si>
  <si>
    <t>Муниципальный долг по состоянию на 01.01.2024  - 209 134,0 тыс. рублей. Общий годовой объем доходов без учета безвозмездных поступлений и поступлений налоговых доходов по дополнительным нормативам отчислений 1 409 815,4 тыс. рублей</t>
  </si>
  <si>
    <t xml:space="preserve">Общий объем расходов на обслуживание муниципального долга составил 0,02% к общему годовому объему расходов бюджета города за исключением объема расходов, осуществляемых за счет субвенций, что соответствует требованиям, установленным статьей 111 Бюджетного кодекса Российской Федерации </t>
  </si>
  <si>
    <t>Решением Думы города Югорска от 28.11.2023 № 90 "О внесении изменения в решение Думы города Югорска от 29.11.2022 № 120 "Об утверждении прогнозного плана (программы) приватизации муниципального имущества муниципального образования городской округ Югорск на 2023 год и на плановый период 2024 - 2025 годов" внесены изменения в прогнозный план (программу) приватизации муниципального имущества, в соответствии с которым дополнительно в программу приватизации включено 3 объекта для дальнейшей приватизации.  В декабре 2023 года объявлено 2 аукциона по продаже муниципального имущества. Итоги аукционов будут опубликованы в 1 квартале 2024 года</t>
  </si>
  <si>
    <t>В соответствии с постановлением администрации города Югорска от 10.11.2023 № 1560 - п "Об утверждении Положения о комиссии по мобилизации дополнительных доходов в бюджет города Югорска" заседания Комиссии по мобилизации дополнительных доходов в бюджет города Югорска проводятся по мере необходимости, но не реже одного раза в год</t>
  </si>
  <si>
    <t>В течение 2023 года в судебные органы направлено 485 исковых заявлений, удовлетворено исковых заявлений на общую сумму 3 487,9 тыс. рублей, принято к производству 257 исковых заявлений на общую сумму 26 636,6 тыс. рублей и находятся на рассмотрении суда. Неисполнение показателя обусловлено отсутствием у должников имущества, а также невозможностью установить местонахождение должника на стадии исполнительного производства</t>
  </si>
  <si>
    <r>
      <rPr>
        <b/>
        <sz val="12"/>
        <rFont val="PT Astra Serif"/>
        <family val="1"/>
        <charset val="204"/>
      </rPr>
      <t>Наименование:</t>
    </r>
    <r>
      <rPr>
        <sz val="12"/>
        <rFont val="PT Astra Serif"/>
        <family val="1"/>
        <charset val="204"/>
      </rPr>
      <t xml:space="preserve"> О мерах по реализации решения Думы города Югорска "О бюджете города Югорска на 2023 год и на плановый период 2024 и 2025 годов" (с изменениями от 29.12.2023 № 1931 - п)</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</si>
</sst>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x14ac:knownFonts="1">
    <font>
      <sz val="11"/>
      <color theme="1"/>
      <name val="Calibri"/>
      <family val="2"/>
      <charset val="204"/>
      <scheme val="minor"/>
    </font>
    <font>
      <sz val="12"/>
      <name val="PT Astra Serif"/>
      <family val="1"/>
      <charset val="204"/>
    </font>
    <font>
      <b/>
      <sz val="12"/>
      <name val="PT Astra Serif"/>
      <family val="1"/>
      <charset val="204"/>
    </font>
    <font>
      <sz val="10"/>
      <name val="PT Astra Serif"/>
      <family val="1"/>
      <charset val="204"/>
    </font>
    <font>
      <sz val="12"/>
      <name val="Times New Roman"/>
      <family val="1"/>
      <charset val="204"/>
    </font>
    <font>
      <sz val="11"/>
      <name val="PT Astra Serif"/>
      <family val="1"/>
      <charset val="204"/>
    </font>
    <font>
      <b/>
      <sz val="11"/>
      <name val="PT Astra Serif"/>
      <family val="1"/>
      <charset val="204"/>
    </font>
    <font>
      <sz val="11"/>
      <name val="Calibri"/>
      <family val="2"/>
      <charset val="204"/>
      <scheme val="minor"/>
    </font>
    <font>
      <b/>
      <sz val="11"/>
      <name val="Calibri"/>
      <family val="2"/>
      <charset val="204"/>
      <scheme val="minor"/>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64">
    <xf numFmtId="0" fontId="0" fillId="0" borderId="0" xfId="0"/>
    <xf numFmtId="0" fontId="1" fillId="0" borderId="0" xfId="0" applyFont="1" applyFill="1" applyAlignment="1">
      <alignment horizontal="center" vertical="center"/>
    </xf>
    <xf numFmtId="0" fontId="1" fillId="0" borderId="0" xfId="0" applyFont="1" applyFill="1"/>
    <xf numFmtId="16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xf numFmtId="0" fontId="1" fillId="0" borderId="0" xfId="0" applyFont="1" applyFill="1" applyAlignment="1">
      <alignment horizontal="left" vertical="center"/>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left"/>
    </xf>
    <xf numFmtId="0" fontId="2" fillId="0" borderId="0" xfId="0" applyFont="1" applyFill="1" applyAlignment="1">
      <alignment horizontal="center"/>
    </xf>
    <xf numFmtId="0" fontId="1" fillId="0" borderId="1" xfId="0" applyFont="1" applyFill="1" applyBorder="1" applyAlignment="1">
      <alignment horizontal="center" vertical="center" wrapText="1"/>
    </xf>
    <xf numFmtId="0" fontId="2" fillId="0" borderId="0" xfId="0" applyFont="1" applyFill="1" applyAlignment="1">
      <alignment horizontal="left" vertical="center"/>
    </xf>
    <xf numFmtId="0" fontId="2" fillId="0" borderId="7" xfId="0" applyFont="1" applyFill="1" applyBorder="1" applyAlignment="1">
      <alignment vertical="top" wrapText="1"/>
    </xf>
    <xf numFmtId="0" fontId="1" fillId="0" borderId="1" xfId="0" applyFont="1" applyFill="1" applyBorder="1" applyAlignment="1">
      <alignment vertical="center" wrapText="1"/>
    </xf>
    <xf numFmtId="164" fontId="1" fillId="0" borderId="2"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top"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vertical="top" wrapText="1"/>
    </xf>
    <xf numFmtId="4" fontId="1" fillId="0" borderId="1" xfId="0" applyNumberFormat="1" applyFont="1" applyFill="1" applyBorder="1" applyAlignment="1">
      <alignment vertical="top" wrapText="1"/>
    </xf>
    <xf numFmtId="0" fontId="1" fillId="0" borderId="0" xfId="0" applyFont="1" applyFill="1" applyAlignment="1">
      <alignment vertical="center"/>
    </xf>
    <xf numFmtId="0" fontId="5" fillId="0" borderId="0" xfId="0" applyFont="1" applyFill="1"/>
    <xf numFmtId="0" fontId="6" fillId="0" borderId="0" xfId="0" applyFont="1" applyFill="1" applyAlignment="1">
      <alignment horizontal="right" vertical="center"/>
    </xf>
    <xf numFmtId="0" fontId="5" fillId="0" borderId="0" xfId="0" applyFont="1" applyFill="1" applyAlignment="1">
      <alignment horizontal="right" vertical="center"/>
    </xf>
    <xf numFmtId="0" fontId="7" fillId="0" borderId="0" xfId="0" applyFont="1" applyFill="1" applyAlignment="1"/>
    <xf numFmtId="0" fontId="5" fillId="0" borderId="0" xfId="0" applyFont="1" applyFill="1" applyAlignment="1">
      <alignment horizontal="right"/>
    </xf>
    <xf numFmtId="0" fontId="7" fillId="0" borderId="0" xfId="0" applyFont="1" applyFill="1" applyAlignment="1">
      <alignment horizontal="left"/>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4" fillId="0" borderId="1" xfId="0" applyFont="1" applyFill="1" applyBorder="1" applyAlignment="1">
      <alignment vertical="top" wrapText="1"/>
    </xf>
    <xf numFmtId="2" fontId="4" fillId="0" borderId="1" xfId="0" applyNumberFormat="1" applyFont="1" applyFill="1" applyBorder="1" applyAlignment="1">
      <alignment vertical="top" wrapText="1"/>
    </xf>
    <xf numFmtId="0" fontId="1" fillId="0" borderId="7" xfId="0" applyFont="1" applyFill="1" applyBorder="1" applyAlignment="1">
      <alignment horizontal="justify" vertical="top" wrapText="1"/>
    </xf>
    <xf numFmtId="0" fontId="1" fillId="0" borderId="0" xfId="0" applyFont="1" applyFill="1" applyBorder="1"/>
    <xf numFmtId="0" fontId="1" fillId="2" borderId="1" xfId="0" applyFont="1" applyFill="1" applyBorder="1" applyAlignment="1">
      <alignment vertical="top" wrapText="1"/>
    </xf>
    <xf numFmtId="0" fontId="1" fillId="0" borderId="1" xfId="0" applyFont="1" applyFill="1" applyBorder="1" applyAlignment="1">
      <alignment vertical="top" wrapText="1"/>
    </xf>
    <xf numFmtId="0" fontId="1" fillId="2" borderId="1" xfId="0" applyFont="1" applyFill="1" applyBorder="1"/>
    <xf numFmtId="165" fontId="1" fillId="2" borderId="1"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0" borderId="5" xfId="0" applyFont="1" applyFill="1" applyBorder="1" applyAlignment="1">
      <alignment vertical="top" wrapText="1"/>
    </xf>
    <xf numFmtId="0" fontId="1" fillId="2" borderId="7" xfId="0" applyFont="1" applyFill="1" applyBorder="1" applyAlignment="1">
      <alignment horizontal="left" vertical="top" wrapText="1"/>
    </xf>
    <xf numFmtId="0" fontId="1" fillId="0" borderId="1" xfId="0" applyFont="1" applyFill="1" applyBorder="1" applyAlignment="1">
      <alignment vertical="center" wrapText="1"/>
    </xf>
    <xf numFmtId="164"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5" fontId="1" fillId="0" borderId="5"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165" fontId="1" fillId="0" borderId="7" xfId="0" applyNumberFormat="1" applyFont="1" applyFill="1" applyBorder="1" applyAlignment="1">
      <alignment horizontal="center" vertical="center" wrapText="1"/>
    </xf>
    <xf numFmtId="0" fontId="1" fillId="0" borderId="1" xfId="0" applyFont="1" applyFill="1" applyBorder="1" applyAlignment="1">
      <alignment horizontal="justify" vertical="top" wrapText="1"/>
    </xf>
    <xf numFmtId="0" fontId="1" fillId="0" borderId="5" xfId="0" applyFont="1" applyFill="1" applyBorder="1" applyAlignment="1">
      <alignment horizontal="justify" vertical="top" wrapText="1"/>
    </xf>
    <xf numFmtId="0" fontId="1" fillId="0" borderId="4"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0" xfId="0" applyFont="1" applyFill="1" applyAlignment="1">
      <alignment horizontal="left" vertical="top" wrapText="1"/>
    </xf>
    <xf numFmtId="0" fontId="9" fillId="0" borderId="0" xfId="0" applyFont="1" applyFill="1" applyAlignment="1">
      <alignment horizontal="left" vertical="top"/>
    </xf>
    <xf numFmtId="0" fontId="2" fillId="0" borderId="0" xfId="0" applyFont="1"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left"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4" xfId="0" applyFont="1" applyFill="1" applyBorder="1" applyAlignment="1">
      <alignment vertical="center"/>
    </xf>
    <xf numFmtId="0" fontId="1" fillId="0" borderId="5" xfId="0" applyFont="1" applyFill="1" applyBorder="1" applyAlignment="1">
      <alignment vertical="center" wrapText="1"/>
    </xf>
    <xf numFmtId="0" fontId="1" fillId="0" borderId="7"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7" fillId="0" borderId="7" xfId="0" applyFont="1" applyFill="1" applyBorder="1" applyAlignment="1">
      <alignment vertical="center" wrapText="1"/>
    </xf>
    <xf numFmtId="165"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2" borderId="5" xfId="0" applyFont="1" applyFill="1" applyBorder="1" applyAlignment="1">
      <alignment horizontal="left" vertical="top" wrapText="1"/>
    </xf>
    <xf numFmtId="0" fontId="0" fillId="0" borderId="6" xfId="0" applyBorder="1" applyAlignment="1">
      <alignment horizontal="left" vertical="top" wrapText="1"/>
    </xf>
    <xf numFmtId="4" fontId="1" fillId="0" borderId="8" xfId="0" applyNumberFormat="1" applyFont="1" applyFill="1" applyBorder="1" applyAlignment="1">
      <alignment horizontal="center" vertical="center" wrapText="1"/>
    </xf>
    <xf numFmtId="4" fontId="1" fillId="0" borderId="11" xfId="0" applyNumberFormat="1" applyFont="1" applyFill="1" applyBorder="1" applyAlignment="1">
      <alignment horizontal="center" vertical="center" wrapText="1"/>
    </xf>
    <xf numFmtId="4" fontId="1" fillId="0" borderId="13" xfId="0" applyNumberFormat="1" applyFont="1" applyFill="1" applyBorder="1" applyAlignment="1">
      <alignment horizontal="center" vertical="center" wrapText="1"/>
    </xf>
    <xf numFmtId="0" fontId="1" fillId="2" borderId="5" xfId="0" applyFont="1" applyFill="1" applyBorder="1" applyAlignment="1">
      <alignment vertical="top" wrapText="1"/>
    </xf>
    <xf numFmtId="0" fontId="1" fillId="2" borderId="7" xfId="0" applyFont="1" applyFill="1" applyBorder="1" applyAlignment="1">
      <alignment vertical="top" wrapText="1"/>
    </xf>
    <xf numFmtId="4" fontId="1" fillId="2" borderId="5" xfId="0" applyNumberFormat="1" applyFont="1" applyFill="1" applyBorder="1" applyAlignment="1">
      <alignment horizontal="center" vertical="center" wrapText="1"/>
    </xf>
    <xf numFmtId="4" fontId="1" fillId="2" borderId="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 fillId="0" borderId="0" xfId="0" applyFont="1" applyFill="1" applyAlignment="1">
      <alignment horizontal="left" wrapText="1"/>
    </xf>
    <xf numFmtId="0" fontId="7" fillId="0" borderId="0" xfId="0" applyFont="1" applyFill="1" applyAlignment="1">
      <alignment horizontal="left" wrapText="1"/>
    </xf>
    <xf numFmtId="0" fontId="7" fillId="0" borderId="0" xfId="0" applyFont="1" applyFill="1" applyAlignment="1">
      <alignment wrapText="1"/>
    </xf>
    <xf numFmtId="0" fontId="7" fillId="0" borderId="0" xfId="0" applyFont="1" applyFill="1" applyAlignment="1"/>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4" fontId="1" fillId="0" borderId="9" xfId="0" applyNumberFormat="1" applyFont="1" applyFill="1" applyBorder="1" applyAlignment="1">
      <alignment horizontal="center" vertical="center" wrapText="1"/>
    </xf>
    <xf numFmtId="4" fontId="1" fillId="0" borderId="10" xfId="0" applyNumberFormat="1" applyFont="1" applyFill="1" applyBorder="1" applyAlignment="1">
      <alignment horizontal="center" vertical="center" wrapText="1"/>
    </xf>
    <xf numFmtId="4" fontId="1" fillId="0" borderId="14" xfId="0" applyNumberFormat="1" applyFont="1" applyFill="1" applyBorder="1" applyAlignment="1">
      <alignment horizontal="center" vertical="center" wrapText="1"/>
    </xf>
    <xf numFmtId="4" fontId="1" fillId="0" borderId="15" xfId="0" applyNumberFormat="1"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1" fillId="0" borderId="0" xfId="0" applyFont="1" applyFill="1" applyAlignment="1">
      <alignment horizontal="left"/>
    </xf>
    <xf numFmtId="0" fontId="7" fillId="0" borderId="0" xfId="0" applyFont="1" applyFill="1" applyAlignment="1">
      <alignment horizontal="left"/>
    </xf>
    <xf numFmtId="0" fontId="2" fillId="0" borderId="0" xfId="0" applyFont="1" applyFill="1" applyAlignment="1">
      <alignment horizontal="center"/>
    </xf>
    <xf numFmtId="0" fontId="2"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2"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xf numFmtId="0" fontId="2" fillId="0" borderId="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2" fontId="1" fillId="2" borderId="5" xfId="0" applyNumberFormat="1" applyFont="1" applyFill="1" applyBorder="1" applyAlignment="1">
      <alignment vertical="center" wrapText="1"/>
    </xf>
    <xf numFmtId="2" fontId="0" fillId="0" borderId="6" xfId="0" applyNumberFormat="1" applyBorder="1" applyAlignment="1">
      <alignment vertical="center"/>
    </xf>
    <xf numFmtId="2" fontId="0" fillId="0" borderId="7" xfId="0" applyNumberFormat="1" applyBorder="1" applyAlignment="1">
      <alignment vertical="center"/>
    </xf>
    <xf numFmtId="0" fontId="7" fillId="2" borderId="6" xfId="0" applyFont="1" applyFill="1" applyBorder="1" applyAlignment="1">
      <alignment vertical="top" wrapText="1"/>
    </xf>
    <xf numFmtId="0" fontId="7" fillId="2" borderId="7" xfId="0" applyFont="1" applyFill="1" applyBorder="1" applyAlignment="1">
      <alignment vertical="top" wrapText="1"/>
    </xf>
    <xf numFmtId="0" fontId="7" fillId="2" borderId="7" xfId="0" applyFont="1" applyFill="1" applyBorder="1" applyAlignment="1">
      <alignment horizontal="center" vertical="center" wrapText="1"/>
    </xf>
    <xf numFmtId="0" fontId="1" fillId="2" borderId="5" xfId="0" applyFont="1" applyFill="1" applyBorder="1" applyAlignment="1">
      <alignment vertical="center" wrapText="1"/>
    </xf>
    <xf numFmtId="0" fontId="7" fillId="2" borderId="7" xfId="0" applyFont="1" applyFill="1" applyBorder="1" applyAlignment="1">
      <alignment vertical="center" wrapText="1"/>
    </xf>
    <xf numFmtId="4" fontId="1" fillId="2" borderId="2"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164" fontId="7" fillId="0" borderId="7"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vertical="center" wrapText="1"/>
    </xf>
    <xf numFmtId="0" fontId="7" fillId="0" borderId="15" xfId="0" applyFont="1" applyFill="1" applyBorder="1" applyAlignment="1"/>
    <xf numFmtId="49" fontId="1"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tabSelected="1" view="pageBreakPreview" zoomScale="90" zoomScaleNormal="80" zoomScaleSheetLayoutView="90" workbookViewId="0">
      <selection activeCell="M55" sqref="M55:M56"/>
    </sheetView>
  </sheetViews>
  <sheetFormatPr defaultColWidth="9.140625" defaultRowHeight="15.75" x14ac:dyDescent="0.25"/>
  <cols>
    <col min="1" max="1" width="7.5703125" style="1" bestFit="1" customWidth="1"/>
    <col min="2" max="2" width="70.7109375" style="7" customWidth="1"/>
    <col min="3" max="3" width="35.42578125" style="7" hidden="1" customWidth="1"/>
    <col min="4" max="4" width="15" style="1" customWidth="1"/>
    <col min="5" max="5" width="31.42578125" style="7" customWidth="1"/>
    <col min="6" max="6" width="40.42578125" style="7" customWidth="1"/>
    <col min="7" max="7" width="3.42578125" style="1" customWidth="1"/>
    <col min="8" max="8" width="5.140625" style="1" customWidth="1"/>
    <col min="9" max="9" width="4.28515625" style="1" customWidth="1"/>
    <col min="10" max="10" width="20.140625" style="1" customWidth="1"/>
    <col min="11" max="11" width="15.5703125" style="1" customWidth="1"/>
    <col min="12" max="12" width="12.7109375" style="1" customWidth="1"/>
    <col min="13" max="13" width="71.5703125" style="2" customWidth="1"/>
    <col min="14" max="16384" width="9.140625" style="2"/>
  </cols>
  <sheetData>
    <row r="1" spans="1:13" x14ac:dyDescent="0.25">
      <c r="H1" s="26"/>
      <c r="I1" s="26"/>
      <c r="J1" s="26"/>
      <c r="K1" s="27"/>
      <c r="L1" s="27"/>
      <c r="M1" s="28" t="s">
        <v>110</v>
      </c>
    </row>
    <row r="2" spans="1:13" x14ac:dyDescent="0.25">
      <c r="G2" s="26"/>
      <c r="H2" s="26"/>
      <c r="I2" s="26"/>
      <c r="J2" s="26"/>
      <c r="K2" s="27"/>
      <c r="L2" s="27"/>
      <c r="M2" s="29" t="s">
        <v>101</v>
      </c>
    </row>
    <row r="3" spans="1:13" x14ac:dyDescent="0.25">
      <c r="G3" s="26"/>
      <c r="H3" s="26"/>
      <c r="I3" s="26"/>
      <c r="J3" s="26"/>
      <c r="K3" s="27"/>
      <c r="L3" s="27"/>
      <c r="M3" s="29" t="s">
        <v>102</v>
      </c>
    </row>
    <row r="4" spans="1:13" x14ac:dyDescent="0.25">
      <c r="G4" s="26"/>
      <c r="H4" s="26"/>
      <c r="I4" s="26"/>
      <c r="J4" s="26"/>
      <c r="K4" s="27"/>
      <c r="L4" s="27"/>
      <c r="M4" s="29" t="s">
        <v>103</v>
      </c>
    </row>
    <row r="5" spans="1:13" x14ac:dyDescent="0.25">
      <c r="A5" s="1" t="s">
        <v>16</v>
      </c>
      <c r="G5" s="26"/>
      <c r="H5" s="26"/>
      <c r="I5" s="26"/>
      <c r="J5" s="26"/>
      <c r="K5" s="27"/>
      <c r="L5" s="27"/>
      <c r="M5" s="29" t="s">
        <v>104</v>
      </c>
    </row>
    <row r="6" spans="1:13" x14ac:dyDescent="0.25">
      <c r="G6" s="30"/>
      <c r="H6" s="30"/>
      <c r="I6" s="30"/>
      <c r="J6" s="30"/>
      <c r="K6" s="27"/>
      <c r="L6" s="27"/>
      <c r="M6" s="31" t="s">
        <v>111</v>
      </c>
    </row>
    <row r="8" spans="1:13" ht="24.6" customHeight="1" x14ac:dyDescent="0.25">
      <c r="A8" s="128" t="s">
        <v>147</v>
      </c>
      <c r="B8" s="128"/>
      <c r="C8" s="128"/>
      <c r="D8" s="128"/>
      <c r="E8" s="128"/>
      <c r="F8" s="128"/>
      <c r="G8" s="128"/>
      <c r="H8" s="128"/>
      <c r="I8" s="128"/>
      <c r="J8" s="128"/>
      <c r="K8" s="128"/>
      <c r="L8" s="128"/>
      <c r="M8" s="119"/>
    </row>
    <row r="9" spans="1:13" ht="15.6" x14ac:dyDescent="0.3">
      <c r="A9" s="134"/>
      <c r="B9" s="134"/>
      <c r="C9" s="134"/>
      <c r="D9" s="134"/>
      <c r="E9" s="134"/>
      <c r="F9" s="134"/>
      <c r="G9" s="134"/>
      <c r="H9" s="134"/>
      <c r="I9" s="134"/>
      <c r="J9" s="134"/>
      <c r="K9" s="134"/>
      <c r="L9" s="134"/>
    </row>
    <row r="10" spans="1:13" ht="48" customHeight="1" x14ac:dyDescent="0.25">
      <c r="A10" s="129" t="s">
        <v>112</v>
      </c>
      <c r="B10" s="130"/>
      <c r="C10" s="130"/>
      <c r="D10" s="131"/>
      <c r="E10" s="131"/>
      <c r="F10" s="131"/>
      <c r="G10" s="131"/>
      <c r="H10" s="131"/>
      <c r="I10" s="131"/>
      <c r="J10" s="131"/>
      <c r="K10" s="12"/>
      <c r="L10" s="12"/>
    </row>
    <row r="11" spans="1:13" ht="15.6" x14ac:dyDescent="0.3">
      <c r="A11" s="12"/>
      <c r="B11" s="12"/>
      <c r="C11" s="12"/>
      <c r="D11" s="12"/>
      <c r="E11" s="12"/>
      <c r="F11" s="12"/>
      <c r="G11" s="12"/>
      <c r="H11" s="12"/>
      <c r="I11" s="12"/>
      <c r="J11" s="12"/>
      <c r="K11" s="12"/>
      <c r="L11" s="12"/>
    </row>
    <row r="12" spans="1:13" x14ac:dyDescent="0.25">
      <c r="A12" s="132" t="s">
        <v>113</v>
      </c>
      <c r="B12" s="133"/>
      <c r="C12" s="12"/>
      <c r="D12" s="12"/>
      <c r="E12" s="12"/>
      <c r="F12" s="12"/>
      <c r="G12" s="12"/>
      <c r="H12" s="12"/>
      <c r="I12" s="12"/>
      <c r="J12" s="12"/>
      <c r="K12" s="12"/>
      <c r="L12" s="12"/>
    </row>
    <row r="13" spans="1:13" ht="15.6" x14ac:dyDescent="0.3">
      <c r="A13" s="11"/>
      <c r="B13" s="32"/>
      <c r="C13" s="12"/>
      <c r="D13" s="12"/>
      <c r="E13" s="12"/>
      <c r="F13" s="12"/>
      <c r="G13" s="12"/>
      <c r="H13" s="12"/>
      <c r="I13" s="12"/>
      <c r="J13" s="12"/>
      <c r="K13" s="12"/>
      <c r="L13" s="12"/>
    </row>
    <row r="14" spans="1:13" x14ac:dyDescent="0.25">
      <c r="A14" s="132" t="s">
        <v>114</v>
      </c>
      <c r="B14" s="133"/>
      <c r="C14" s="12"/>
      <c r="D14" s="12"/>
      <c r="E14" s="12"/>
      <c r="F14" s="12"/>
      <c r="G14" s="12"/>
      <c r="H14" s="12"/>
      <c r="I14" s="12"/>
      <c r="J14" s="12"/>
      <c r="K14" s="12"/>
      <c r="L14" s="12"/>
    </row>
    <row r="15" spans="1:13" ht="15.6" x14ac:dyDescent="0.3">
      <c r="A15" s="11"/>
      <c r="B15" s="32"/>
      <c r="C15" s="12"/>
      <c r="D15" s="12"/>
      <c r="E15" s="12"/>
      <c r="F15" s="12"/>
      <c r="G15" s="12"/>
      <c r="H15" s="12"/>
      <c r="I15" s="12"/>
      <c r="J15" s="12"/>
      <c r="K15" s="12"/>
      <c r="L15" s="12"/>
    </row>
    <row r="16" spans="1:13" x14ac:dyDescent="0.25">
      <c r="A16" s="116" t="s">
        <v>157</v>
      </c>
      <c r="B16" s="117"/>
      <c r="C16" s="118"/>
      <c r="D16" s="118"/>
      <c r="E16" s="118"/>
      <c r="F16" s="119"/>
      <c r="G16" s="119"/>
      <c r="H16" s="119"/>
      <c r="I16" s="119"/>
      <c r="J16" s="119"/>
      <c r="K16" s="12"/>
      <c r="L16" s="12"/>
    </row>
    <row r="18" spans="1:13" s="1" customFormat="1" ht="64.900000000000006" customHeight="1" x14ac:dyDescent="0.25">
      <c r="A18" s="78" t="s">
        <v>0</v>
      </c>
      <c r="B18" s="78" t="s">
        <v>1</v>
      </c>
      <c r="C18" s="78" t="s">
        <v>2</v>
      </c>
      <c r="D18" s="78" t="s">
        <v>106</v>
      </c>
      <c r="E18" s="78" t="s">
        <v>115</v>
      </c>
      <c r="F18" s="78" t="s">
        <v>10</v>
      </c>
      <c r="G18" s="140" t="s">
        <v>96</v>
      </c>
      <c r="H18" s="111"/>
      <c r="I18" s="111"/>
      <c r="J18" s="140" t="s">
        <v>97</v>
      </c>
      <c r="K18" s="137" t="s">
        <v>149</v>
      </c>
      <c r="L18" s="137" t="s">
        <v>150</v>
      </c>
      <c r="M18" s="135" t="s">
        <v>100</v>
      </c>
    </row>
    <row r="19" spans="1:13" s="1" customFormat="1" ht="52.5" customHeight="1" x14ac:dyDescent="0.25">
      <c r="A19" s="78"/>
      <c r="B19" s="78"/>
      <c r="C19" s="78"/>
      <c r="D19" s="78"/>
      <c r="E19" s="78"/>
      <c r="F19" s="78"/>
      <c r="G19" s="141"/>
      <c r="H19" s="142"/>
      <c r="I19" s="142"/>
      <c r="J19" s="141"/>
      <c r="K19" s="68"/>
      <c r="L19" s="138"/>
      <c r="M19" s="136"/>
    </row>
    <row r="20" spans="1:13" s="1" customFormat="1" ht="15" customHeight="1" x14ac:dyDescent="0.25">
      <c r="A20" s="9">
        <v>1</v>
      </c>
      <c r="B20" s="9">
        <v>2</v>
      </c>
      <c r="C20" s="9"/>
      <c r="D20" s="9">
        <v>3</v>
      </c>
      <c r="E20" s="9">
        <v>4</v>
      </c>
      <c r="F20" s="9">
        <v>5</v>
      </c>
      <c r="G20" s="79">
        <v>6</v>
      </c>
      <c r="H20" s="120"/>
      <c r="I20" s="121"/>
      <c r="J20" s="9">
        <v>7</v>
      </c>
      <c r="K20" s="9">
        <v>8</v>
      </c>
      <c r="L20" s="33">
        <v>9</v>
      </c>
      <c r="M20" s="34">
        <v>10</v>
      </c>
    </row>
    <row r="21" spans="1:13" ht="18.75" customHeight="1" x14ac:dyDescent="0.25">
      <c r="A21" s="79" t="s">
        <v>18</v>
      </c>
      <c r="B21" s="80"/>
      <c r="C21" s="80"/>
      <c r="D21" s="80"/>
      <c r="E21" s="80"/>
      <c r="F21" s="80"/>
      <c r="G21" s="80"/>
      <c r="H21" s="80"/>
      <c r="I21" s="80"/>
      <c r="J21" s="80"/>
      <c r="K21" s="80"/>
      <c r="L21" s="80"/>
      <c r="M21" s="139"/>
    </row>
    <row r="22" spans="1:13" ht="52.5" customHeight="1" x14ac:dyDescent="0.25">
      <c r="A22" s="78" t="s">
        <v>98</v>
      </c>
      <c r="B22" s="59"/>
      <c r="C22" s="59"/>
      <c r="D22" s="59"/>
      <c r="E22" s="59"/>
      <c r="F22" s="15" t="s">
        <v>105</v>
      </c>
      <c r="G22" s="78" t="s">
        <v>151</v>
      </c>
      <c r="H22" s="78"/>
      <c r="I22" s="78"/>
      <c r="J22" s="3">
        <f>J23+J24+J25+J27+J28+J29+J30+J32+J34+J35</f>
        <v>22020</v>
      </c>
      <c r="K22" s="3">
        <f>SUM(K23+K24+K25+K27+K28+K29+K30+K32+K34+K35)</f>
        <v>34000.9</v>
      </c>
      <c r="L22" s="57">
        <v>2.0099999999999998</v>
      </c>
      <c r="M22" s="6"/>
    </row>
    <row r="23" spans="1:13" ht="125.25" customHeight="1" x14ac:dyDescent="0.25">
      <c r="A23" s="35" t="s">
        <v>11</v>
      </c>
      <c r="B23" s="36" t="s">
        <v>120</v>
      </c>
      <c r="C23" s="13"/>
      <c r="D23" s="35" t="s">
        <v>127</v>
      </c>
      <c r="E23" s="36" t="s">
        <v>83</v>
      </c>
      <c r="F23" s="36" t="s">
        <v>74</v>
      </c>
      <c r="G23" s="143" t="s">
        <v>131</v>
      </c>
      <c r="H23" s="143"/>
      <c r="I23" s="143"/>
      <c r="J23" s="23">
        <v>50</v>
      </c>
      <c r="K23" s="51">
        <v>100.5</v>
      </c>
      <c r="L23" s="54">
        <v>0.79</v>
      </c>
      <c r="M23" s="42"/>
    </row>
    <row r="24" spans="1:13" ht="110.25" x14ac:dyDescent="0.25">
      <c r="A24" s="35" t="s">
        <v>3</v>
      </c>
      <c r="B24" s="36" t="s">
        <v>121</v>
      </c>
      <c r="C24" s="13"/>
      <c r="D24" s="35" t="s">
        <v>64</v>
      </c>
      <c r="E24" s="36" t="s">
        <v>84</v>
      </c>
      <c r="F24" s="36" t="s">
        <v>75</v>
      </c>
      <c r="G24" s="143" t="s">
        <v>132</v>
      </c>
      <c r="H24" s="143"/>
      <c r="I24" s="143"/>
      <c r="J24" s="23">
        <v>1000</v>
      </c>
      <c r="K24" s="51">
        <v>1020</v>
      </c>
      <c r="L24" s="54">
        <v>2.54</v>
      </c>
      <c r="M24" s="42"/>
    </row>
    <row r="25" spans="1:13" ht="117" customHeight="1" x14ac:dyDescent="0.25">
      <c r="A25" s="92" t="s">
        <v>4</v>
      </c>
      <c r="B25" s="94" t="s">
        <v>79</v>
      </c>
      <c r="C25" s="13"/>
      <c r="D25" s="92" t="s">
        <v>128</v>
      </c>
      <c r="E25" s="94" t="s">
        <v>85</v>
      </c>
      <c r="F25" s="94" t="s">
        <v>133</v>
      </c>
      <c r="G25" s="100">
        <v>0.49</v>
      </c>
      <c r="H25" s="124"/>
      <c r="I25" s="125"/>
      <c r="J25" s="122">
        <v>550</v>
      </c>
      <c r="K25" s="107">
        <v>552</v>
      </c>
      <c r="L25" s="105">
        <v>0.5</v>
      </c>
      <c r="M25" s="103"/>
    </row>
    <row r="26" spans="1:13" ht="148.5" hidden="1" customHeight="1" x14ac:dyDescent="0.25">
      <c r="A26" s="93"/>
      <c r="B26" s="95"/>
      <c r="C26" s="13"/>
      <c r="D26" s="93"/>
      <c r="E26" s="95"/>
      <c r="F26" s="95"/>
      <c r="G26" s="102"/>
      <c r="H26" s="126"/>
      <c r="I26" s="127"/>
      <c r="J26" s="123"/>
      <c r="K26" s="108"/>
      <c r="L26" s="106"/>
      <c r="M26" s="104"/>
    </row>
    <row r="27" spans="1:13" ht="175.5" customHeight="1" x14ac:dyDescent="0.25">
      <c r="A27" s="35" t="s">
        <v>22</v>
      </c>
      <c r="B27" s="36" t="s">
        <v>122</v>
      </c>
      <c r="C27" s="13"/>
      <c r="D27" s="35" t="s">
        <v>129</v>
      </c>
      <c r="E27" s="36" t="s">
        <v>134</v>
      </c>
      <c r="F27" s="36" t="s">
        <v>135</v>
      </c>
      <c r="G27" s="161" t="s">
        <v>136</v>
      </c>
      <c r="H27" s="162"/>
      <c r="I27" s="163"/>
      <c r="J27" s="23">
        <v>400</v>
      </c>
      <c r="K27" s="51">
        <v>0</v>
      </c>
      <c r="L27" s="52">
        <v>3</v>
      </c>
      <c r="M27" s="42" t="s">
        <v>154</v>
      </c>
    </row>
    <row r="28" spans="1:13" ht="114" customHeight="1" x14ac:dyDescent="0.25">
      <c r="A28" s="35" t="s">
        <v>5</v>
      </c>
      <c r="B28" s="36" t="s">
        <v>95</v>
      </c>
      <c r="C28" s="13"/>
      <c r="D28" s="35" t="s">
        <v>128</v>
      </c>
      <c r="E28" s="36" t="s">
        <v>76</v>
      </c>
      <c r="F28" s="36" t="s">
        <v>65</v>
      </c>
      <c r="G28" s="59">
        <v>5</v>
      </c>
      <c r="H28" s="59"/>
      <c r="I28" s="59"/>
      <c r="J28" s="23">
        <v>6000</v>
      </c>
      <c r="K28" s="51">
        <v>20137.099999999999</v>
      </c>
      <c r="L28" s="52">
        <v>47</v>
      </c>
      <c r="M28" s="37"/>
    </row>
    <row r="29" spans="1:13" ht="110.25" customHeight="1" x14ac:dyDescent="0.25">
      <c r="A29" s="35" t="s">
        <v>23</v>
      </c>
      <c r="B29" s="36" t="s">
        <v>72</v>
      </c>
      <c r="C29" s="13"/>
      <c r="D29" s="35" t="s">
        <v>128</v>
      </c>
      <c r="E29" s="36"/>
      <c r="F29" s="36" t="s">
        <v>91</v>
      </c>
      <c r="G29" s="90">
        <v>120</v>
      </c>
      <c r="H29" s="90"/>
      <c r="I29" s="90"/>
      <c r="J29" s="23">
        <v>120</v>
      </c>
      <c r="K29" s="53">
        <v>120</v>
      </c>
      <c r="L29" s="46">
        <v>120</v>
      </c>
      <c r="M29" s="42"/>
    </row>
    <row r="30" spans="1:13" ht="162.75" customHeight="1" x14ac:dyDescent="0.25">
      <c r="A30" s="35" t="s">
        <v>6</v>
      </c>
      <c r="B30" s="36" t="s">
        <v>92</v>
      </c>
      <c r="C30" s="13"/>
      <c r="D30" s="35" t="s">
        <v>128</v>
      </c>
      <c r="E30" s="36"/>
      <c r="F30" s="36" t="s">
        <v>89</v>
      </c>
      <c r="G30" s="59">
        <v>0.39</v>
      </c>
      <c r="H30" s="59"/>
      <c r="I30" s="59"/>
      <c r="J30" s="23">
        <v>100</v>
      </c>
      <c r="K30" s="51">
        <v>231.7</v>
      </c>
      <c r="L30" s="54">
        <v>0.91</v>
      </c>
      <c r="M30" s="38"/>
    </row>
    <row r="31" spans="1:13" ht="190.5" customHeight="1" x14ac:dyDescent="0.25">
      <c r="A31" s="35" t="s">
        <v>7</v>
      </c>
      <c r="B31" s="36" t="s">
        <v>67</v>
      </c>
      <c r="C31" s="13"/>
      <c r="D31" s="35" t="s">
        <v>128</v>
      </c>
      <c r="E31" s="36" t="s">
        <v>68</v>
      </c>
      <c r="F31" s="36" t="s">
        <v>87</v>
      </c>
      <c r="G31" s="59" t="s">
        <v>69</v>
      </c>
      <c r="H31" s="59"/>
      <c r="I31" s="59"/>
      <c r="J31" s="23" t="s">
        <v>144</v>
      </c>
      <c r="K31" s="3" t="s">
        <v>144</v>
      </c>
      <c r="L31" s="52">
        <v>5</v>
      </c>
      <c r="M31" s="41"/>
    </row>
    <row r="32" spans="1:13" ht="94.5" x14ac:dyDescent="0.25">
      <c r="A32" s="35" t="s">
        <v>8</v>
      </c>
      <c r="B32" s="36" t="s">
        <v>123</v>
      </c>
      <c r="C32" s="13"/>
      <c r="D32" s="35" t="s">
        <v>128</v>
      </c>
      <c r="E32" s="36" t="s">
        <v>70</v>
      </c>
      <c r="F32" s="36" t="s">
        <v>86</v>
      </c>
      <c r="G32" s="59" t="s">
        <v>69</v>
      </c>
      <c r="H32" s="59"/>
      <c r="I32" s="59"/>
      <c r="J32" s="23">
        <v>4800</v>
      </c>
      <c r="K32" s="51">
        <v>4920</v>
      </c>
      <c r="L32" s="52">
        <v>3</v>
      </c>
      <c r="M32" s="41" t="s">
        <v>155</v>
      </c>
    </row>
    <row r="33" spans="1:13" ht="130.5" customHeight="1" x14ac:dyDescent="0.25">
      <c r="A33" s="35" t="s">
        <v>15</v>
      </c>
      <c r="B33" s="36" t="s">
        <v>93</v>
      </c>
      <c r="C33" s="13"/>
      <c r="D33" s="35" t="s">
        <v>71</v>
      </c>
      <c r="E33" s="36" t="s">
        <v>88</v>
      </c>
      <c r="F33" s="36" t="s">
        <v>94</v>
      </c>
      <c r="G33" s="91">
        <v>100</v>
      </c>
      <c r="H33" s="91"/>
      <c r="I33" s="91"/>
      <c r="J33" s="23" t="s">
        <v>144</v>
      </c>
      <c r="K33" s="3" t="s">
        <v>144</v>
      </c>
      <c r="L33" s="58">
        <v>100</v>
      </c>
      <c r="M33" s="41"/>
    </row>
    <row r="34" spans="1:13" ht="132.75" customHeight="1" x14ac:dyDescent="0.25">
      <c r="A34" s="35" t="s">
        <v>21</v>
      </c>
      <c r="B34" s="36" t="s">
        <v>73</v>
      </c>
      <c r="C34" s="13"/>
      <c r="D34" s="35" t="s">
        <v>128</v>
      </c>
      <c r="E34" s="36"/>
      <c r="F34" s="36" t="s">
        <v>137</v>
      </c>
      <c r="G34" s="59" t="s">
        <v>138</v>
      </c>
      <c r="H34" s="59"/>
      <c r="I34" s="59"/>
      <c r="J34" s="23">
        <v>8000</v>
      </c>
      <c r="K34" s="51">
        <v>3820.3</v>
      </c>
      <c r="L34" s="54">
        <v>6.02</v>
      </c>
      <c r="M34" s="41" t="s">
        <v>156</v>
      </c>
    </row>
    <row r="35" spans="1:13" ht="114" customHeight="1" x14ac:dyDescent="0.25">
      <c r="A35" s="35" t="s">
        <v>51</v>
      </c>
      <c r="B35" s="36" t="s">
        <v>124</v>
      </c>
      <c r="C35" s="13"/>
      <c r="D35" s="35" t="s">
        <v>128</v>
      </c>
      <c r="E35" s="36"/>
      <c r="F35" s="36" t="s">
        <v>139</v>
      </c>
      <c r="G35" s="59" t="s">
        <v>140</v>
      </c>
      <c r="H35" s="59"/>
      <c r="I35" s="59"/>
      <c r="J35" s="23">
        <v>1000</v>
      </c>
      <c r="K35" s="51">
        <v>3099.3</v>
      </c>
      <c r="L35" s="54">
        <v>8.52</v>
      </c>
      <c r="M35" s="48"/>
    </row>
    <row r="36" spans="1:13" ht="409.5" customHeight="1" x14ac:dyDescent="0.25">
      <c r="A36" s="97" t="s">
        <v>125</v>
      </c>
      <c r="B36" s="96" t="s">
        <v>126</v>
      </c>
      <c r="C36" s="8"/>
      <c r="D36" s="97" t="s">
        <v>130</v>
      </c>
      <c r="E36" s="158"/>
      <c r="F36" s="63" t="s">
        <v>141</v>
      </c>
      <c r="G36" s="65" t="s">
        <v>142</v>
      </c>
      <c r="H36" s="59"/>
      <c r="I36" s="59"/>
      <c r="J36" s="66" t="s">
        <v>144</v>
      </c>
      <c r="K36" s="60" t="s">
        <v>144</v>
      </c>
      <c r="L36" s="100" t="s">
        <v>142</v>
      </c>
      <c r="M36" s="98"/>
    </row>
    <row r="37" spans="1:13" ht="280.5" customHeight="1" x14ac:dyDescent="0.25">
      <c r="A37" s="97"/>
      <c r="B37" s="96"/>
      <c r="C37" s="8"/>
      <c r="D37" s="97"/>
      <c r="E37" s="158"/>
      <c r="F37" s="64"/>
      <c r="G37" s="65"/>
      <c r="H37" s="59"/>
      <c r="I37" s="59"/>
      <c r="J37" s="66"/>
      <c r="K37" s="61"/>
      <c r="L37" s="101"/>
      <c r="M37" s="99"/>
    </row>
    <row r="38" spans="1:13" ht="126" x14ac:dyDescent="0.25">
      <c r="A38" s="97"/>
      <c r="B38" s="96"/>
      <c r="C38" s="8"/>
      <c r="D38" s="97"/>
      <c r="E38" s="158"/>
      <c r="F38" s="39" t="s">
        <v>143</v>
      </c>
      <c r="G38" s="65"/>
      <c r="H38" s="59"/>
      <c r="I38" s="59"/>
      <c r="J38" s="66"/>
      <c r="K38" s="62"/>
      <c r="L38" s="102"/>
      <c r="M38" s="49"/>
    </row>
    <row r="39" spans="1:13" ht="32.25" customHeight="1" x14ac:dyDescent="0.25">
      <c r="A39" s="79" t="s">
        <v>53</v>
      </c>
      <c r="B39" s="159"/>
      <c r="C39" s="159"/>
      <c r="D39" s="159"/>
      <c r="E39" s="159"/>
      <c r="F39" s="159"/>
      <c r="G39" s="159"/>
      <c r="H39" s="159"/>
      <c r="I39" s="159"/>
      <c r="J39" s="159"/>
      <c r="K39" s="159"/>
      <c r="L39" s="159"/>
      <c r="M39" s="160"/>
    </row>
    <row r="40" spans="1:13" ht="236.25" hidden="1" customHeight="1" x14ac:dyDescent="0.3">
      <c r="A40" s="13" t="s">
        <v>24</v>
      </c>
      <c r="B40" s="8" t="s">
        <v>25</v>
      </c>
      <c r="C40" s="16" t="s">
        <v>28</v>
      </c>
      <c r="D40" s="13" t="s">
        <v>63</v>
      </c>
      <c r="E40" s="16" t="s">
        <v>26</v>
      </c>
      <c r="F40" s="16" t="s">
        <v>27</v>
      </c>
      <c r="G40" s="59">
        <v>0</v>
      </c>
      <c r="H40" s="59"/>
      <c r="I40" s="59"/>
      <c r="J40" s="13">
        <v>9.5</v>
      </c>
      <c r="K40" s="13">
        <v>0</v>
      </c>
      <c r="L40" s="17">
        <v>0</v>
      </c>
      <c r="M40" s="6"/>
    </row>
    <row r="41" spans="1:13" ht="255" customHeight="1" x14ac:dyDescent="0.25">
      <c r="A41" s="78" t="s">
        <v>99</v>
      </c>
      <c r="B41" s="59"/>
      <c r="C41" s="59"/>
      <c r="D41" s="59"/>
      <c r="E41" s="59"/>
      <c r="F41" s="18" t="s">
        <v>90</v>
      </c>
      <c r="G41" s="78" t="s">
        <v>118</v>
      </c>
      <c r="H41" s="78"/>
      <c r="I41" s="78"/>
      <c r="J41" s="3">
        <f>J42+J47+J52+J55+J56</f>
        <v>5963.9</v>
      </c>
      <c r="K41" s="3">
        <f>K42+K47+K52+K55+K56</f>
        <v>8914.5</v>
      </c>
      <c r="L41" s="19">
        <v>0.45</v>
      </c>
      <c r="M41" s="6"/>
    </row>
    <row r="42" spans="1:13" ht="82.9" customHeight="1" x14ac:dyDescent="0.25">
      <c r="A42" s="59" t="s">
        <v>24</v>
      </c>
      <c r="B42" s="86" t="s">
        <v>82</v>
      </c>
      <c r="C42" s="86" t="s">
        <v>28</v>
      </c>
      <c r="D42" s="59" t="s">
        <v>119</v>
      </c>
      <c r="E42" s="84" t="s">
        <v>77</v>
      </c>
      <c r="F42" s="84" t="s">
        <v>29</v>
      </c>
      <c r="G42" s="110">
        <v>0.02</v>
      </c>
      <c r="H42" s="111"/>
      <c r="I42" s="112"/>
      <c r="J42" s="66">
        <v>266.5</v>
      </c>
      <c r="K42" s="109">
        <v>1512</v>
      </c>
      <c r="L42" s="152">
        <v>7.0000000000000007E-2</v>
      </c>
      <c r="M42" s="103"/>
    </row>
    <row r="43" spans="1:13" ht="56.45" customHeight="1" x14ac:dyDescent="0.25">
      <c r="A43" s="59"/>
      <c r="B43" s="87"/>
      <c r="C43" s="87"/>
      <c r="D43" s="59"/>
      <c r="E43" s="84"/>
      <c r="F43" s="84"/>
      <c r="G43" s="153"/>
      <c r="H43" s="154"/>
      <c r="I43" s="155"/>
      <c r="J43" s="66"/>
      <c r="K43" s="109"/>
      <c r="L43" s="152"/>
      <c r="M43" s="147"/>
    </row>
    <row r="44" spans="1:13" ht="56.45" customHeight="1" x14ac:dyDescent="0.25">
      <c r="A44" s="59"/>
      <c r="B44" s="87"/>
      <c r="C44" s="87"/>
      <c r="D44" s="59"/>
      <c r="E44" s="84"/>
      <c r="F44" s="84"/>
      <c r="G44" s="153"/>
      <c r="H44" s="154"/>
      <c r="I44" s="155"/>
      <c r="J44" s="66"/>
      <c r="K44" s="109"/>
      <c r="L44" s="152"/>
      <c r="M44" s="147"/>
    </row>
    <row r="45" spans="1:13" ht="26.25" customHeight="1" x14ac:dyDescent="0.25">
      <c r="A45" s="59"/>
      <c r="B45" s="87"/>
      <c r="C45" s="87"/>
      <c r="D45" s="59"/>
      <c r="E45" s="84"/>
      <c r="F45" s="84"/>
      <c r="G45" s="153"/>
      <c r="H45" s="154"/>
      <c r="I45" s="155"/>
      <c r="J45" s="66"/>
      <c r="K45" s="109"/>
      <c r="L45" s="152"/>
      <c r="M45" s="147"/>
    </row>
    <row r="46" spans="1:13" ht="18" hidden="1" customHeight="1" x14ac:dyDescent="0.3">
      <c r="A46" s="59"/>
      <c r="B46" s="88"/>
      <c r="C46" s="88"/>
      <c r="D46" s="59"/>
      <c r="E46" s="84"/>
      <c r="F46" s="84"/>
      <c r="G46" s="141"/>
      <c r="H46" s="142"/>
      <c r="I46" s="156"/>
      <c r="J46" s="66"/>
      <c r="K46" s="109"/>
      <c r="L46" s="152"/>
      <c r="M46" s="148"/>
    </row>
    <row r="47" spans="1:13" ht="44.25" customHeight="1" x14ac:dyDescent="0.25">
      <c r="A47" s="59" t="s">
        <v>30</v>
      </c>
      <c r="B47" s="20" t="s">
        <v>31</v>
      </c>
      <c r="C47" s="86" t="s">
        <v>28</v>
      </c>
      <c r="D47" s="59" t="s">
        <v>119</v>
      </c>
      <c r="E47" s="84" t="s">
        <v>77</v>
      </c>
      <c r="F47" s="85" t="s">
        <v>29</v>
      </c>
      <c r="G47" s="59">
        <v>0.22</v>
      </c>
      <c r="H47" s="59"/>
      <c r="I47" s="59"/>
      <c r="J47" s="109">
        <v>3775.5</v>
      </c>
      <c r="K47" s="109">
        <v>4550</v>
      </c>
      <c r="L47" s="152">
        <v>0.23</v>
      </c>
      <c r="M47" s="144"/>
    </row>
    <row r="48" spans="1:13" ht="53.45" customHeight="1" x14ac:dyDescent="0.25">
      <c r="A48" s="59"/>
      <c r="B48" s="20" t="s">
        <v>32</v>
      </c>
      <c r="C48" s="87"/>
      <c r="D48" s="59"/>
      <c r="E48" s="84"/>
      <c r="F48" s="85"/>
      <c r="G48" s="59"/>
      <c r="H48" s="59"/>
      <c r="I48" s="59"/>
      <c r="J48" s="109"/>
      <c r="K48" s="109"/>
      <c r="L48" s="152"/>
      <c r="M48" s="145"/>
    </row>
    <row r="49" spans="1:14" ht="54.75" customHeight="1" x14ac:dyDescent="0.25">
      <c r="A49" s="59"/>
      <c r="B49" s="20" t="s">
        <v>33</v>
      </c>
      <c r="C49" s="87"/>
      <c r="D49" s="59"/>
      <c r="E49" s="84"/>
      <c r="F49" s="85"/>
      <c r="G49" s="59"/>
      <c r="H49" s="59"/>
      <c r="I49" s="59"/>
      <c r="J49" s="109"/>
      <c r="K49" s="109"/>
      <c r="L49" s="152"/>
      <c r="M49" s="145"/>
    </row>
    <row r="50" spans="1:14" ht="70.900000000000006" customHeight="1" x14ac:dyDescent="0.25">
      <c r="A50" s="59"/>
      <c r="B50" s="20" t="s">
        <v>34</v>
      </c>
      <c r="C50" s="87"/>
      <c r="D50" s="59"/>
      <c r="E50" s="84"/>
      <c r="F50" s="85"/>
      <c r="G50" s="59"/>
      <c r="H50" s="59"/>
      <c r="I50" s="59"/>
      <c r="J50" s="109"/>
      <c r="K50" s="109"/>
      <c r="L50" s="152"/>
      <c r="M50" s="145"/>
    </row>
    <row r="51" spans="1:14" ht="28.9" customHeight="1" x14ac:dyDescent="0.25">
      <c r="A51" s="59"/>
      <c r="B51" s="20" t="s">
        <v>35</v>
      </c>
      <c r="C51" s="88"/>
      <c r="D51" s="59"/>
      <c r="E51" s="84"/>
      <c r="F51" s="85"/>
      <c r="G51" s="59"/>
      <c r="H51" s="59"/>
      <c r="I51" s="59"/>
      <c r="J51" s="109"/>
      <c r="K51" s="109"/>
      <c r="L51" s="152"/>
      <c r="M51" s="146"/>
    </row>
    <row r="52" spans="1:14" ht="219.75" customHeight="1" x14ac:dyDescent="0.25">
      <c r="A52" s="13" t="s">
        <v>36</v>
      </c>
      <c r="B52" s="20" t="s">
        <v>57</v>
      </c>
      <c r="C52" s="21" t="s">
        <v>28</v>
      </c>
      <c r="D52" s="13" t="s">
        <v>119</v>
      </c>
      <c r="E52" s="16" t="s">
        <v>81</v>
      </c>
      <c r="F52" s="22" t="s">
        <v>29</v>
      </c>
      <c r="G52" s="69">
        <v>0.02</v>
      </c>
      <c r="H52" s="70"/>
      <c r="I52" s="65"/>
      <c r="J52" s="47">
        <v>421.9</v>
      </c>
      <c r="K52" s="44">
        <v>421.9</v>
      </c>
      <c r="L52" s="45">
        <v>0.02</v>
      </c>
      <c r="M52" s="50"/>
    </row>
    <row r="53" spans="1:14" ht="265.14999999999998" hidden="1" customHeight="1" x14ac:dyDescent="0.3">
      <c r="A53" s="13" t="s">
        <v>42</v>
      </c>
      <c r="B53" s="20" t="s">
        <v>54</v>
      </c>
      <c r="C53" s="8" t="s">
        <v>49</v>
      </c>
      <c r="D53" s="13" t="s">
        <v>62</v>
      </c>
      <c r="E53" s="16" t="s">
        <v>26</v>
      </c>
      <c r="F53" s="24" t="s">
        <v>29</v>
      </c>
      <c r="G53" s="69">
        <v>0</v>
      </c>
      <c r="H53" s="70"/>
      <c r="I53" s="65"/>
      <c r="J53" s="47">
        <v>0</v>
      </c>
      <c r="K53" s="44"/>
      <c r="L53" s="46">
        <v>0</v>
      </c>
      <c r="M53" s="43"/>
    </row>
    <row r="54" spans="1:14" ht="265.14999999999998" hidden="1" customHeight="1" x14ac:dyDescent="0.3">
      <c r="A54" s="13" t="s">
        <v>43</v>
      </c>
      <c r="B54" s="8" t="s">
        <v>55</v>
      </c>
      <c r="C54" s="13" t="s">
        <v>49</v>
      </c>
      <c r="D54" s="13" t="s">
        <v>63</v>
      </c>
      <c r="E54" s="16" t="s">
        <v>45</v>
      </c>
      <c r="F54" s="22" t="s">
        <v>29</v>
      </c>
      <c r="G54" s="59">
        <v>0.3</v>
      </c>
      <c r="H54" s="59"/>
      <c r="I54" s="59"/>
      <c r="J54" s="47">
        <v>0</v>
      </c>
      <c r="K54" s="47"/>
      <c r="L54" s="46">
        <v>0</v>
      </c>
      <c r="M54" s="43"/>
    </row>
    <row r="55" spans="1:14" ht="41.45" customHeight="1" x14ac:dyDescent="0.25">
      <c r="A55" s="67" t="s">
        <v>40</v>
      </c>
      <c r="B55" s="82" t="s">
        <v>37</v>
      </c>
      <c r="C55" s="16" t="s">
        <v>38</v>
      </c>
      <c r="D55" s="67" t="s">
        <v>119</v>
      </c>
      <c r="E55" s="82" t="s">
        <v>80</v>
      </c>
      <c r="F55" s="82" t="s">
        <v>41</v>
      </c>
      <c r="G55" s="110">
        <v>2.1</v>
      </c>
      <c r="H55" s="111"/>
      <c r="I55" s="112"/>
      <c r="J55" s="107">
        <v>1500</v>
      </c>
      <c r="K55" s="122">
        <v>2430.6</v>
      </c>
      <c r="L55" s="107">
        <v>3.4</v>
      </c>
      <c r="M55" s="150"/>
    </row>
    <row r="56" spans="1:14" ht="67.5" customHeight="1" x14ac:dyDescent="0.25">
      <c r="A56" s="68"/>
      <c r="B56" s="83"/>
      <c r="C56" s="16" t="s">
        <v>39</v>
      </c>
      <c r="D56" s="68"/>
      <c r="E56" s="83"/>
      <c r="F56" s="89"/>
      <c r="G56" s="113"/>
      <c r="H56" s="114"/>
      <c r="I56" s="115"/>
      <c r="J56" s="149"/>
      <c r="K56" s="157"/>
      <c r="L56" s="149"/>
      <c r="M56" s="151"/>
    </row>
    <row r="57" spans="1:14" ht="360" hidden="1" customHeight="1" x14ac:dyDescent="0.3">
      <c r="A57" s="13" t="s">
        <v>43</v>
      </c>
      <c r="B57" s="8" t="s">
        <v>59</v>
      </c>
      <c r="C57" s="8" t="s">
        <v>44</v>
      </c>
      <c r="D57" s="13" t="s">
        <v>63</v>
      </c>
      <c r="E57" s="24" t="s">
        <v>66</v>
      </c>
      <c r="F57" s="16" t="s">
        <v>61</v>
      </c>
      <c r="G57" s="59">
        <v>2</v>
      </c>
      <c r="H57" s="59"/>
      <c r="I57" s="59"/>
      <c r="J57" s="13">
        <v>0</v>
      </c>
      <c r="K57" s="13"/>
      <c r="L57" s="17">
        <v>0</v>
      </c>
      <c r="M57" s="6"/>
    </row>
    <row r="58" spans="1:14" s="1" customFormat="1" ht="61.9" hidden="1" customHeight="1" x14ac:dyDescent="0.3">
      <c r="A58" s="13" t="s">
        <v>56</v>
      </c>
      <c r="B58" s="8" t="s">
        <v>46</v>
      </c>
      <c r="C58" s="8" t="s">
        <v>38</v>
      </c>
      <c r="D58" s="13" t="s">
        <v>63</v>
      </c>
      <c r="E58" s="16" t="s">
        <v>45</v>
      </c>
      <c r="F58" s="16" t="s">
        <v>47</v>
      </c>
      <c r="G58" s="59">
        <v>0</v>
      </c>
      <c r="H58" s="59"/>
      <c r="I58" s="59"/>
      <c r="J58" s="13">
        <v>0</v>
      </c>
      <c r="K58" s="13"/>
      <c r="L58" s="17">
        <v>0</v>
      </c>
      <c r="M58" s="5"/>
    </row>
    <row r="59" spans="1:14" s="1" customFormat="1" ht="6.75" hidden="1" customHeight="1" x14ac:dyDescent="0.3">
      <c r="A59" s="76" t="s">
        <v>50</v>
      </c>
      <c r="B59" s="76"/>
      <c r="C59" s="76"/>
      <c r="D59" s="76"/>
      <c r="E59" s="76"/>
      <c r="F59" s="76"/>
      <c r="G59" s="76"/>
      <c r="H59" s="76"/>
      <c r="I59" s="76"/>
      <c r="J59" s="76"/>
      <c r="K59" s="76"/>
      <c r="L59" s="77"/>
      <c r="M59" s="5"/>
    </row>
    <row r="60" spans="1:14" ht="30" customHeight="1" x14ac:dyDescent="0.25">
      <c r="A60" s="79" t="s">
        <v>60</v>
      </c>
      <c r="B60" s="80"/>
      <c r="C60" s="80"/>
      <c r="D60" s="80"/>
      <c r="E60" s="80"/>
      <c r="F60" s="80"/>
      <c r="G60" s="80"/>
      <c r="H60" s="80"/>
      <c r="I60" s="80"/>
      <c r="J60" s="80"/>
      <c r="K60" s="80"/>
      <c r="L60" s="80"/>
      <c r="M60" s="81"/>
    </row>
    <row r="61" spans="1:14" ht="121.15" customHeight="1" x14ac:dyDescent="0.25">
      <c r="A61" s="13" t="s">
        <v>13</v>
      </c>
      <c r="B61" s="8" t="s">
        <v>78</v>
      </c>
      <c r="C61" s="8" t="s">
        <v>12</v>
      </c>
      <c r="D61" s="13" t="s">
        <v>128</v>
      </c>
      <c r="E61" s="8"/>
      <c r="F61" s="8" t="s">
        <v>58</v>
      </c>
      <c r="G61" s="59" t="s">
        <v>48</v>
      </c>
      <c r="H61" s="59"/>
      <c r="I61" s="59"/>
      <c r="J61" s="13">
        <v>0</v>
      </c>
      <c r="K61" s="13">
        <v>0</v>
      </c>
      <c r="L61" s="46">
        <v>14.8</v>
      </c>
      <c r="M61" s="41" t="s">
        <v>152</v>
      </c>
      <c r="N61" s="40"/>
    </row>
    <row r="62" spans="1:14" ht="129" customHeight="1" x14ac:dyDescent="0.25">
      <c r="A62" s="13" t="s">
        <v>14</v>
      </c>
      <c r="B62" s="8" t="s">
        <v>52</v>
      </c>
      <c r="C62" s="8" t="s">
        <v>12</v>
      </c>
      <c r="D62" s="13" t="s">
        <v>119</v>
      </c>
      <c r="E62" s="8"/>
      <c r="F62" s="8" t="s">
        <v>20</v>
      </c>
      <c r="G62" s="59" t="s">
        <v>19</v>
      </c>
      <c r="H62" s="59"/>
      <c r="I62" s="59"/>
      <c r="J62" s="55">
        <v>1500</v>
      </c>
      <c r="K62" s="55">
        <v>5884.3</v>
      </c>
      <c r="L62" s="56">
        <v>0.02</v>
      </c>
      <c r="M62" s="25" t="s">
        <v>153</v>
      </c>
    </row>
    <row r="63" spans="1:14" s="1" customFormat="1" ht="24.75" customHeight="1" x14ac:dyDescent="0.25">
      <c r="A63" s="78" t="s">
        <v>9</v>
      </c>
      <c r="B63" s="78"/>
      <c r="C63" s="78"/>
      <c r="D63" s="78"/>
      <c r="E63" s="78"/>
      <c r="F63" s="78"/>
      <c r="G63" s="78" t="s">
        <v>17</v>
      </c>
      <c r="H63" s="78"/>
      <c r="I63" s="78"/>
      <c r="J63" s="3">
        <f>J61+J62</f>
        <v>1500</v>
      </c>
      <c r="K63" s="3">
        <f>K61+K62</f>
        <v>5884.3</v>
      </c>
      <c r="L63" s="4" t="s">
        <v>109</v>
      </c>
      <c r="M63" s="5"/>
    </row>
    <row r="65" spans="1:5" ht="15.6" hidden="1" x14ac:dyDescent="0.3"/>
    <row r="66" spans="1:5" x14ac:dyDescent="0.25">
      <c r="A66" s="75"/>
      <c r="B66" s="75"/>
      <c r="C66" s="75"/>
    </row>
    <row r="67" spans="1:5" x14ac:dyDescent="0.25">
      <c r="A67" s="73" t="s">
        <v>116</v>
      </c>
      <c r="B67" s="74"/>
      <c r="C67" s="14"/>
      <c r="D67" s="10"/>
      <c r="E67" s="14" t="s">
        <v>117</v>
      </c>
    </row>
    <row r="68" spans="1:5" x14ac:dyDescent="0.25">
      <c r="C68" s="7" t="s">
        <v>107</v>
      </c>
      <c r="E68" s="7" t="s">
        <v>108</v>
      </c>
    </row>
    <row r="70" spans="1:5" x14ac:dyDescent="0.25">
      <c r="A70" s="73" t="s">
        <v>145</v>
      </c>
      <c r="B70" s="74"/>
      <c r="C70" s="14"/>
      <c r="D70" s="10"/>
      <c r="E70" s="14" t="s">
        <v>146</v>
      </c>
    </row>
    <row r="71" spans="1:5" x14ac:dyDescent="0.25">
      <c r="C71" s="7" t="s">
        <v>107</v>
      </c>
      <c r="E71" s="7" t="s">
        <v>108</v>
      </c>
    </row>
    <row r="74" spans="1:5" ht="171.6" customHeight="1" x14ac:dyDescent="0.25">
      <c r="A74" s="71" t="s">
        <v>148</v>
      </c>
      <c r="B74" s="72"/>
    </row>
    <row r="75" spans="1:5" ht="15.6" hidden="1" x14ac:dyDescent="0.3"/>
    <row r="76" spans="1:5" ht="15.6" hidden="1" x14ac:dyDescent="0.3"/>
    <row r="77" spans="1:5" ht="15.6" hidden="1" x14ac:dyDescent="0.3"/>
    <row r="78" spans="1:5" ht="15.6" hidden="1" x14ac:dyDescent="0.3"/>
  </sheetData>
  <mergeCells count="102">
    <mergeCell ref="A22:E22"/>
    <mergeCell ref="G22:I22"/>
    <mergeCell ref="G23:I23"/>
    <mergeCell ref="G24:I24"/>
    <mergeCell ref="M47:M51"/>
    <mergeCell ref="M42:M46"/>
    <mergeCell ref="L55:L56"/>
    <mergeCell ref="M55:M56"/>
    <mergeCell ref="L47:L51"/>
    <mergeCell ref="J42:J46"/>
    <mergeCell ref="K42:K46"/>
    <mergeCell ref="L42:L46"/>
    <mergeCell ref="G42:I46"/>
    <mergeCell ref="J55:J56"/>
    <mergeCell ref="K55:K56"/>
    <mergeCell ref="G52:I52"/>
    <mergeCell ref="K47:K51"/>
    <mergeCell ref="G54:I54"/>
    <mergeCell ref="G34:I34"/>
    <mergeCell ref="G35:I35"/>
    <mergeCell ref="E36:E38"/>
    <mergeCell ref="E25:E26"/>
    <mergeCell ref="A39:M39"/>
    <mergeCell ref="G27:I27"/>
    <mergeCell ref="A8:M8"/>
    <mergeCell ref="A10:J10"/>
    <mergeCell ref="A12:B12"/>
    <mergeCell ref="A14:B14"/>
    <mergeCell ref="A9:L9"/>
    <mergeCell ref="M18:M19"/>
    <mergeCell ref="L18:L19"/>
    <mergeCell ref="A21:M21"/>
    <mergeCell ref="A18:A19"/>
    <mergeCell ref="G18:I19"/>
    <mergeCell ref="J18:J19"/>
    <mergeCell ref="K18:K19"/>
    <mergeCell ref="M36:M37"/>
    <mergeCell ref="L36:L38"/>
    <mergeCell ref="M25:M26"/>
    <mergeCell ref="L25:L26"/>
    <mergeCell ref="K25:K26"/>
    <mergeCell ref="J47:J51"/>
    <mergeCell ref="G55:I56"/>
    <mergeCell ref="G40:I40"/>
    <mergeCell ref="A16:J16"/>
    <mergeCell ref="G20:I20"/>
    <mergeCell ref="B18:B19"/>
    <mergeCell ref="C18:C19"/>
    <mergeCell ref="D18:D19"/>
    <mergeCell ref="E18:E19"/>
    <mergeCell ref="F18:F19"/>
    <mergeCell ref="D42:D46"/>
    <mergeCell ref="E42:E46"/>
    <mergeCell ref="F42:F46"/>
    <mergeCell ref="A41:E41"/>
    <mergeCell ref="B42:B46"/>
    <mergeCell ref="J25:J26"/>
    <mergeCell ref="G25:I26"/>
    <mergeCell ref="F25:F26"/>
    <mergeCell ref="A36:A38"/>
    <mergeCell ref="B25:B26"/>
    <mergeCell ref="A25:A26"/>
    <mergeCell ref="B36:B38"/>
    <mergeCell ref="D36:D38"/>
    <mergeCell ref="D47:D51"/>
    <mergeCell ref="B55:B56"/>
    <mergeCell ref="A42:A46"/>
    <mergeCell ref="C42:C46"/>
    <mergeCell ref="D55:D56"/>
    <mergeCell ref="F55:F56"/>
    <mergeCell ref="G47:I51"/>
    <mergeCell ref="G28:I28"/>
    <mergeCell ref="G29:I29"/>
    <mergeCell ref="G30:I30"/>
    <mergeCell ref="G31:I31"/>
    <mergeCell ref="G32:I32"/>
    <mergeCell ref="G33:I33"/>
    <mergeCell ref="D25:D26"/>
    <mergeCell ref="G57:I57"/>
    <mergeCell ref="G58:I58"/>
    <mergeCell ref="K36:K38"/>
    <mergeCell ref="F36:F37"/>
    <mergeCell ref="G36:I38"/>
    <mergeCell ref="J36:J38"/>
    <mergeCell ref="A55:A56"/>
    <mergeCell ref="G53:I53"/>
    <mergeCell ref="A74:B74"/>
    <mergeCell ref="A67:B67"/>
    <mergeCell ref="A70:B70"/>
    <mergeCell ref="A66:C66"/>
    <mergeCell ref="A59:L59"/>
    <mergeCell ref="G61:I61"/>
    <mergeCell ref="G62:I62"/>
    <mergeCell ref="A63:F63"/>
    <mergeCell ref="G63:I63"/>
    <mergeCell ref="A60:M60"/>
    <mergeCell ref="E55:E56"/>
    <mergeCell ref="E47:E51"/>
    <mergeCell ref="F47:F51"/>
    <mergeCell ref="G41:I41"/>
    <mergeCell ref="A47:A51"/>
    <mergeCell ref="C47:C51"/>
  </mergeCells>
  <pageMargins left="0.19685039370078741" right="0.19685039370078741" top="0.19685039370078741" bottom="0.19685039370078741" header="0.11811023622047245" footer="0.11811023622047245"/>
  <pageSetup paperSize="9" scale="48" fitToWidth="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Гущина Ирина Анатольевна</cp:lastModifiedBy>
  <cp:lastPrinted>2024-01-31T07:53:48Z</cp:lastPrinted>
  <dcterms:created xsi:type="dcterms:W3CDTF">2014-07-10T09:08:14Z</dcterms:created>
  <dcterms:modified xsi:type="dcterms:W3CDTF">2024-05-21T05:54:07Z</dcterms:modified>
</cp:coreProperties>
</file>